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SO\Anneli\001. KOV lepingud\Elva\"/>
    </mc:Choice>
  </mc:AlternateContent>
  <xr:revisionPtr revIDLastSave="0" documentId="13_ncr:1_{D78B3FE6-E2B5-471B-BA95-436DCB2FBF79}" xr6:coauthVersionLast="47" xr6:coauthVersionMax="47" xr10:uidLastSave="{00000000-0000-0000-0000-000000000000}"/>
  <bookViews>
    <workbookView xWindow="-108" yWindow="-108" windowWidth="23256" windowHeight="12456" xr2:uid="{4BD1D360-4733-49F6-A30F-E15AA47EB865}"/>
  </bookViews>
  <sheets>
    <sheet name="Lisa 11 2025 eelarv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3" l="1"/>
  <c r="R17" i="3"/>
  <c r="G18" i="3"/>
  <c r="H18" i="3"/>
  <c r="I18" i="3"/>
  <c r="J18" i="3"/>
  <c r="K18" i="3"/>
  <c r="L18" i="3"/>
  <c r="M18" i="3"/>
  <c r="N18" i="3"/>
  <c r="O18" i="3"/>
  <c r="P18" i="3"/>
  <c r="Q18" i="3"/>
  <c r="F18" i="3"/>
  <c r="R19" i="3" l="1"/>
</calcChain>
</file>

<file path=xl/sharedStrings.xml><?xml version="1.0" encoding="utf-8"?>
<sst xmlns="http://schemas.openxmlformats.org/spreadsheetml/2006/main" count="25" uniqueCount="22">
  <si>
    <t>Projekti nimetus:</t>
  </si>
  <si>
    <t xml:space="preserve">Ennetava ja turvalise elukeskkonna arendamine
Toetatav tegevus 2.4.Kohaliku tasandi võrgustikutöö edendamine turvalisuse suurendamiseks
</t>
  </si>
  <si>
    <t>Elva vald</t>
  </si>
  <si>
    <t>Lisa 11- Elva valla turvalisuse arenguprogrammi 2025. aasta eelarve</t>
  </si>
  <si>
    <t xml:space="preserve">Elva valla turvalisuse arenguprogramm </t>
  </si>
  <si>
    <t>Kululiik</t>
  </si>
  <si>
    <t>Ühik</t>
  </si>
  <si>
    <t>Ühikute arv</t>
  </si>
  <si>
    <t>Ühiku maksumus (EUR)</t>
  </si>
  <si>
    <t>Maksumus 2025 KOKKU (EUR)</t>
  </si>
  <si>
    <t>1. Arenguprogrammi turvalisuse tegevusmudeli katsetamise ja arendamise muud kulud</t>
  </si>
  <si>
    <t>1.1. Koolitused, seminarid, töötoad, infopäevad, konverentsid ja õppereisid</t>
  </si>
  <si>
    <t>1.1.1. Koolitused, seminarid, infopäevad, töötoad (ruumi rent, toitlustamine, koolitajad, esinejad, ettevalmistus, materjalid, transport jms)</t>
  </si>
  <si>
    <t>tk</t>
  </si>
  <si>
    <t>1.1.3.Uuringud, analüüsid</t>
  </si>
  <si>
    <t>1.1.4. Teavituskulu</t>
  </si>
  <si>
    <t>inimest</t>
  </si>
  <si>
    <t>2. Arenguprogrammi turvalisuse tegevusmudeli katsetamise ja arendamise otsene personalikulu</t>
  </si>
  <si>
    <t>2.1.Turvalisuse arenguprogrammi koordinaatori palgakulu</t>
  </si>
  <si>
    <t>3. Kaudne kulu (ÜM 15%)</t>
  </si>
  <si>
    <t>PROJEKTI MAKSUMUS KOKKU:</t>
  </si>
  <si>
    <t>1.1.2 Ennetustegevused, Lastekaitsepäeva Elva vallas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</si>
</sst>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theme="3" tint="0.39997558519241921"/>
      <name val="Times New Roman"/>
      <family val="1"/>
      <charset val="186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3" xfId="0" applyFont="1" applyBorder="1"/>
    <xf numFmtId="2" fontId="5" fillId="0" borderId="4" xfId="0" applyNumberFormat="1" applyFont="1" applyBorder="1"/>
    <xf numFmtId="2" fontId="5" fillId="0" borderId="3" xfId="0" applyNumberFormat="1" applyFont="1" applyBorder="1"/>
    <xf numFmtId="4" fontId="5" fillId="0" borderId="5" xfId="0" applyNumberFormat="1" applyFont="1" applyBorder="1"/>
    <xf numFmtId="0" fontId="5" fillId="0" borderId="2" xfId="0" applyFont="1" applyBorder="1"/>
    <xf numFmtId="0" fontId="7" fillId="0" borderId="0" xfId="0" applyFont="1" applyAlignment="1">
      <alignment wrapText="1"/>
    </xf>
    <xf numFmtId="0" fontId="4" fillId="0" borderId="0" xfId="0" applyFont="1"/>
    <xf numFmtId="0" fontId="6" fillId="0" borderId="3" xfId="0" applyFont="1" applyBorder="1"/>
    <xf numFmtId="4" fontId="5" fillId="0" borderId="0" xfId="0" applyNumberFormat="1" applyFont="1"/>
    <xf numFmtId="0" fontId="5" fillId="2" borderId="3" xfId="0" applyFont="1" applyFill="1" applyBorder="1"/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4" xfId="0" applyNumberFormat="1" applyFont="1" applyBorder="1"/>
    <xf numFmtId="2" fontId="5" fillId="0" borderId="0" xfId="0" applyNumberFormat="1" applyFont="1"/>
    <xf numFmtId="4" fontId="5" fillId="0" borderId="3" xfId="0" applyNumberFormat="1" applyFont="1" applyBorder="1"/>
    <xf numFmtId="0" fontId="5" fillId="0" borderId="7" xfId="0" applyFont="1" applyBorder="1" applyAlignment="1">
      <alignment horizontal="center" vertical="center" wrapText="1"/>
    </xf>
    <xf numFmtId="2" fontId="5" fillId="2" borderId="3" xfId="0" applyNumberFormat="1" applyFont="1" applyFill="1" applyBorder="1"/>
    <xf numFmtId="0" fontId="6" fillId="3" borderId="2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1" fontId="3" fillId="2" borderId="12" xfId="1" applyNumberFormat="1" applyFont="1" applyFill="1" applyBorder="1" applyAlignment="1">
      <alignment horizontal="left" vertical="top" wrapText="1"/>
    </xf>
    <xf numFmtId="1" fontId="3" fillId="2" borderId="13" xfId="1" applyNumberFormat="1" applyFont="1" applyFill="1" applyBorder="1" applyAlignment="1">
      <alignment horizontal="left" vertical="top" wrapText="1"/>
    </xf>
    <xf numFmtId="1" fontId="3" fillId="2" borderId="9" xfId="1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center"/>
    </xf>
    <xf numFmtId="1" fontId="3" fillId="2" borderId="15" xfId="1" applyNumberFormat="1" applyFont="1" applyFill="1" applyBorder="1" applyAlignment="1">
      <alignment horizontal="left" vertical="top" wrapText="1"/>
    </xf>
    <xf numFmtId="1" fontId="3" fillId="2" borderId="8" xfId="1" applyNumberFormat="1" applyFont="1" applyFill="1" applyBorder="1" applyAlignment="1">
      <alignment horizontal="left" vertical="top" wrapText="1"/>
    </xf>
    <xf numFmtId="4" fontId="9" fillId="0" borderId="0" xfId="0" applyNumberFormat="1" applyFont="1"/>
    <xf numFmtId="1" fontId="5" fillId="0" borderId="3" xfId="0" applyNumberFormat="1" applyFont="1" applyBorder="1"/>
  </cellXfs>
  <cellStyles count="2">
    <cellStyle name="Normaallaad 3" xfId="1" xr:uid="{9CB164EE-E455-4FAF-AAA8-54722C7D4B7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180975</xdr:colOff>
      <xdr:row>0</xdr:row>
      <xdr:rowOff>66675</xdr:rowOff>
    </xdr:from>
    <xdr:to>
      <xdr:col>17</xdr:col>
      <xdr:colOff>196215</xdr:colOff>
      <xdr:row>6</xdr:row>
      <xdr:rowOff>0</xdr:rowOff>
    </xdr:to>
    <xdr:pic>
      <xdr:nvPicPr>
        <xdr:cNvPr id="3133" name="Picture 2">
          <a:extLst>
            <a:ext uri="{FF2B5EF4-FFF2-40B4-BE49-F238E27FC236}">
              <a16:creationId xmlns:a16="http://schemas.microsoft.com/office/drawing/2014/main" id="{4A63B98E-5D7A-6B66-0799-83AD36AB5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6675"/>
          <a:ext cx="21717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0917-FB06-4F22-8654-9FDE1097779C}">
  <dimension ref="A1:S20"/>
  <sheetViews>
    <sheetView tabSelected="1" zoomScaleNormal="100" workbookViewId="0">
      <selection activeCell="S15" sqref="S15"/>
    </sheetView>
  </sheetViews>
  <sheetFormatPr defaultColWidth="9.109375" defaultRowHeight="15.6" x14ac:dyDescent="0.3"/>
  <cols>
    <col min="1" max="1" width="11.33203125" style="1" customWidth="1"/>
    <col min="2" max="2" width="69.44140625" style="1" customWidth="1"/>
    <col min="3" max="4" width="9.109375" style="1"/>
    <col min="5" max="5" width="9.109375" style="1" customWidth="1"/>
    <col min="6" max="7" width="7.21875" style="1" bestFit="1" customWidth="1"/>
    <col min="8" max="13" width="8.44140625" style="1" bestFit="1" customWidth="1"/>
    <col min="14" max="14" width="7.77734375" style="1" bestFit="1" customWidth="1"/>
    <col min="15" max="15" width="8.21875" style="1" bestFit="1" customWidth="1"/>
    <col min="16" max="16" width="8.33203125" style="1" bestFit="1" customWidth="1"/>
    <col min="17" max="17" width="7.77734375" style="1" bestFit="1" customWidth="1"/>
    <col min="18" max="18" width="12.44140625" style="1" customWidth="1"/>
    <col min="19" max="19" width="35.44140625" style="1" customWidth="1"/>
    <col min="20" max="16384" width="9.109375" style="1"/>
  </cols>
  <sheetData>
    <row r="1" spans="1:19" x14ac:dyDescent="0.3">
      <c r="B1" s="15" t="s">
        <v>3</v>
      </c>
    </row>
    <row r="2" spans="1:19" x14ac:dyDescent="0.3">
      <c r="B2" s="5"/>
    </row>
    <row r="3" spans="1:19" x14ac:dyDescent="0.3">
      <c r="A3" s="32" t="s">
        <v>0</v>
      </c>
      <c r="B3" s="33" t="s">
        <v>1</v>
      </c>
      <c r="C3" s="33"/>
      <c r="D3" s="33"/>
      <c r="E3" s="33"/>
      <c r="F3" s="33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9" x14ac:dyDescent="0.3">
      <c r="A4" s="32"/>
      <c r="B4" s="33"/>
      <c r="C4" s="33"/>
      <c r="D4" s="33"/>
      <c r="E4" s="33"/>
      <c r="F4" s="33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x14ac:dyDescent="0.3">
      <c r="B5" s="3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x14ac:dyDescent="0.3">
      <c r="B6" s="3" t="s">
        <v>4</v>
      </c>
    </row>
    <row r="8" spans="1:19" ht="16.2" thickBot="1" x14ac:dyDescent="0.35">
      <c r="F8" s="34">
        <v>2025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9" ht="63" thickBot="1" x14ac:dyDescent="0.35">
      <c r="B9" s="7" t="s">
        <v>5</v>
      </c>
      <c r="C9" s="7" t="s">
        <v>6</v>
      </c>
      <c r="D9" s="19" t="s">
        <v>7</v>
      </c>
      <c r="E9" s="20" t="s">
        <v>8</v>
      </c>
      <c r="F9" s="20">
        <v>1</v>
      </c>
      <c r="G9" s="20">
        <v>2</v>
      </c>
      <c r="H9" s="20">
        <v>3</v>
      </c>
      <c r="I9" s="20">
        <v>4</v>
      </c>
      <c r="J9" s="20">
        <v>5</v>
      </c>
      <c r="K9" s="20">
        <v>6</v>
      </c>
      <c r="L9" s="20">
        <v>7</v>
      </c>
      <c r="M9" s="20">
        <v>8</v>
      </c>
      <c r="N9" s="20">
        <v>9</v>
      </c>
      <c r="O9" s="20">
        <v>10</v>
      </c>
      <c r="P9" s="20">
        <v>11</v>
      </c>
      <c r="Q9" s="20">
        <v>12</v>
      </c>
      <c r="R9" s="24" t="s">
        <v>9</v>
      </c>
    </row>
    <row r="10" spans="1:19" ht="19.2" customHeight="1" x14ac:dyDescent="0.3">
      <c r="B10" s="29" t="s">
        <v>10</v>
      </c>
      <c r="C10" s="30"/>
      <c r="D10" s="30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  <c r="S10" s="17"/>
    </row>
    <row r="11" spans="1:19" x14ac:dyDescent="0.3">
      <c r="B11" s="26" t="s">
        <v>11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8"/>
    </row>
    <row r="12" spans="1:19" ht="31.2" x14ac:dyDescent="0.3">
      <c r="B12" s="8" t="s">
        <v>12</v>
      </c>
      <c r="C12" s="9" t="s">
        <v>13</v>
      </c>
      <c r="D12" s="9"/>
      <c r="E12" s="9"/>
      <c r="F12" s="21">
        <v>0</v>
      </c>
      <c r="G12" s="21">
        <v>0</v>
      </c>
      <c r="H12" s="21">
        <v>0</v>
      </c>
      <c r="I12" s="21">
        <v>0</v>
      </c>
      <c r="J12" s="21">
        <v>2000</v>
      </c>
      <c r="K12" s="21">
        <v>0</v>
      </c>
      <c r="L12" s="21">
        <v>0</v>
      </c>
      <c r="M12" s="21">
        <v>2000</v>
      </c>
      <c r="N12" s="21">
        <v>0</v>
      </c>
      <c r="O12" s="21">
        <v>0</v>
      </c>
      <c r="P12" s="10">
        <v>4394.46</v>
      </c>
      <c r="Q12" s="21">
        <v>0</v>
      </c>
      <c r="R12" s="23">
        <v>8394.4599999999991</v>
      </c>
      <c r="S12" s="22"/>
    </row>
    <row r="13" spans="1:19" x14ac:dyDescent="0.3">
      <c r="B13" s="13" t="s">
        <v>21</v>
      </c>
      <c r="C13" s="9" t="s">
        <v>13</v>
      </c>
      <c r="D13" s="9">
        <v>1</v>
      </c>
      <c r="E13" s="9">
        <v>1500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1500</v>
      </c>
      <c r="Q13" s="21">
        <v>0</v>
      </c>
      <c r="R13" s="23">
        <v>1500</v>
      </c>
      <c r="S13" s="22"/>
    </row>
    <row r="14" spans="1:19" x14ac:dyDescent="0.3">
      <c r="B14" s="8" t="s">
        <v>14</v>
      </c>
      <c r="C14" s="9" t="s">
        <v>13</v>
      </c>
      <c r="D14" s="9">
        <v>1</v>
      </c>
      <c r="E14" s="9">
        <v>9000</v>
      </c>
      <c r="F14" s="38">
        <v>0</v>
      </c>
      <c r="G14" s="21">
        <v>0</v>
      </c>
      <c r="H14" s="21">
        <v>0</v>
      </c>
      <c r="I14" s="21">
        <v>0</v>
      </c>
      <c r="J14" s="21">
        <v>0</v>
      </c>
      <c r="K14" s="21">
        <v>4500</v>
      </c>
      <c r="L14" s="21">
        <v>0</v>
      </c>
      <c r="M14" s="21">
        <v>0</v>
      </c>
      <c r="N14" s="21">
        <v>0</v>
      </c>
      <c r="O14" s="21">
        <v>4500</v>
      </c>
      <c r="P14" s="21">
        <v>0</v>
      </c>
      <c r="Q14" s="21">
        <v>0</v>
      </c>
      <c r="R14" s="23">
        <v>9000</v>
      </c>
      <c r="S14" s="22"/>
    </row>
    <row r="15" spans="1:19" ht="16.2" thickBot="1" x14ac:dyDescent="0.35">
      <c r="B15" s="13" t="s">
        <v>15</v>
      </c>
      <c r="C15" s="9" t="s">
        <v>16</v>
      </c>
      <c r="D15" s="9">
        <v>1</v>
      </c>
      <c r="E15" s="9">
        <v>1000</v>
      </c>
      <c r="F15" s="38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1000</v>
      </c>
      <c r="N15" s="21">
        <v>0</v>
      </c>
      <c r="O15" s="21">
        <v>0</v>
      </c>
      <c r="P15" s="21">
        <v>0</v>
      </c>
      <c r="Q15" s="21">
        <v>0</v>
      </c>
      <c r="R15" s="23">
        <v>1000</v>
      </c>
    </row>
    <row r="16" spans="1:19" x14ac:dyDescent="0.3">
      <c r="B16" s="29" t="s">
        <v>17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1"/>
    </row>
    <row r="17" spans="2:19" x14ac:dyDescent="0.3">
      <c r="B17" s="13" t="s">
        <v>18</v>
      </c>
      <c r="C17" s="9" t="s">
        <v>13</v>
      </c>
      <c r="D17" s="9"/>
      <c r="E17" s="9"/>
      <c r="F17" s="11">
        <v>336.3</v>
      </c>
      <c r="G17" s="11">
        <v>336.3</v>
      </c>
      <c r="H17" s="11">
        <v>672.64</v>
      </c>
      <c r="I17" s="11">
        <v>672.64</v>
      </c>
      <c r="J17" s="11">
        <v>672.64</v>
      </c>
      <c r="K17" s="11">
        <v>672.64</v>
      </c>
      <c r="L17" s="11">
        <v>672.64</v>
      </c>
      <c r="M17" s="11">
        <v>672.64</v>
      </c>
      <c r="N17" s="11">
        <v>672.64</v>
      </c>
      <c r="O17" s="11">
        <v>672.64</v>
      </c>
      <c r="P17" s="11">
        <v>672.64</v>
      </c>
      <c r="Q17" s="11">
        <v>672.64</v>
      </c>
      <c r="R17" s="12">
        <f>F17+G17+H17+I17+J17+K17+L17+M17+N17+O17+P17+Q17</f>
        <v>7399.0000000000009</v>
      </c>
      <c r="S17" s="14"/>
    </row>
    <row r="18" spans="2:19" x14ac:dyDescent="0.3">
      <c r="B18" s="18" t="s">
        <v>19</v>
      </c>
      <c r="C18" s="18"/>
      <c r="D18" s="18"/>
      <c r="E18" s="18"/>
      <c r="F18" s="25">
        <f>F17*0.15</f>
        <v>50.445</v>
      </c>
      <c r="G18" s="25">
        <f t="shared" ref="G18:Q18" si="0">G17*0.15</f>
        <v>50.445</v>
      </c>
      <c r="H18" s="25">
        <f t="shared" si="0"/>
        <v>100.896</v>
      </c>
      <c r="I18" s="25">
        <f t="shared" si="0"/>
        <v>100.896</v>
      </c>
      <c r="J18" s="25">
        <f t="shared" si="0"/>
        <v>100.896</v>
      </c>
      <c r="K18" s="25">
        <f t="shared" si="0"/>
        <v>100.896</v>
      </c>
      <c r="L18" s="25">
        <f t="shared" si="0"/>
        <v>100.896</v>
      </c>
      <c r="M18" s="25">
        <f t="shared" si="0"/>
        <v>100.896</v>
      </c>
      <c r="N18" s="25">
        <f t="shared" si="0"/>
        <v>100.896</v>
      </c>
      <c r="O18" s="25">
        <f t="shared" si="0"/>
        <v>100.896</v>
      </c>
      <c r="P18" s="25">
        <f t="shared" si="0"/>
        <v>100.896</v>
      </c>
      <c r="Q18" s="25">
        <f t="shared" si="0"/>
        <v>100.896</v>
      </c>
      <c r="R18" s="12">
        <f>F18+G18+H18+I18+J18+K18+L18+M18+N18+O18+P18+Q18</f>
        <v>1109.8499999999999</v>
      </c>
      <c r="S18" s="14"/>
    </row>
    <row r="19" spans="2:19" x14ac:dyDescent="0.3">
      <c r="B19" s="16" t="s">
        <v>20</v>
      </c>
      <c r="C19" s="9"/>
      <c r="D19" s="9"/>
      <c r="E19" s="9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>
        <f>R12+R13+R14+R15+R17+R18</f>
        <v>28403.309999999998</v>
      </c>
      <c r="S19" s="37"/>
    </row>
    <row r="20" spans="2:19" x14ac:dyDescent="0.3">
      <c r="B20" s="4"/>
      <c r="R20" s="9"/>
    </row>
  </sheetData>
  <mergeCells count="6">
    <mergeCell ref="B11:R11"/>
    <mergeCell ref="B16:R16"/>
    <mergeCell ref="A3:A4"/>
    <mergeCell ref="B3:F4"/>
    <mergeCell ref="F8:Q8"/>
    <mergeCell ref="B10:R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1813E9CFD40947A58A10F0E78B673B" ma:contentTypeVersion="2" ma:contentTypeDescription="Loo uus dokument" ma:contentTypeScope="" ma:versionID="4a31abcf2467e0fdb7e04c69484245cc">
  <xsd:schema xmlns:xsd="http://www.w3.org/2001/XMLSchema" xmlns:xs="http://www.w3.org/2001/XMLSchema" xmlns:p="http://schemas.microsoft.com/office/2006/metadata/properties" xmlns:ns2="a89984dc-433c-47d5-adc0-a5012257f7db" targetNamespace="http://schemas.microsoft.com/office/2006/metadata/properties" ma:root="true" ma:fieldsID="6af7d00f0d3a3d845c7380654b9614cc" ns2:_="">
    <xsd:import namespace="a89984dc-433c-47d5-adc0-a5012257f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984dc-433c-47d5-adc0-a5012257f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AE08E9-E01F-47F0-9E7B-B7B9D3B6E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984dc-433c-47d5-adc0-a5012257f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6632B8-9D4F-4A29-A343-8D50081591F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7FA1E2-1BF8-4E5C-A2A9-C68BD9002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11 2025 eelarve</vt:lpstr>
    </vt:vector>
  </TitlesOfParts>
  <Manager/>
  <Company>SMIT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Ain Peil</dc:creator>
  <cp:keywords/>
  <dc:description/>
  <cp:lastModifiedBy>Anneli Liblik</cp:lastModifiedBy>
  <cp:revision/>
  <dcterms:created xsi:type="dcterms:W3CDTF">2014-04-21T17:39:28Z</dcterms:created>
  <dcterms:modified xsi:type="dcterms:W3CDTF">2025-04-08T08:09:17Z</dcterms:modified>
  <cp:category/>
  <cp:contentStatus/>
</cp:coreProperties>
</file>